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umpherys\Documentum\checkout\"/>
    </mc:Choice>
  </mc:AlternateContent>
  <xr:revisionPtr revIDLastSave="0" documentId="13_ncr:1_{9BC4D49E-9E03-4C79-9F17-1AB051C5751F}" xr6:coauthVersionLast="36" xr6:coauthVersionMax="36" xr10:uidLastSave="{00000000-0000-0000-0000-000000000000}"/>
  <bookViews>
    <workbookView xWindow="29000" yWindow="0" windowWidth="26760" windowHeight="12170" tabRatio="783" xr2:uid="{00000000-000D-0000-FFFF-FFFF00000000}"/>
  </bookViews>
  <sheets>
    <sheet name="Bulldozing" sheetId="21" r:id="rId1"/>
  </sheets>
  <definedNames>
    <definedName name="_xlnm.Print_Area" localSheetId="0">Bulldozing!$A$1:$E$11</definedName>
  </definedNames>
  <calcPr calcId="191029"/>
</workbook>
</file>

<file path=xl/calcChain.xml><?xml version="1.0" encoding="utf-8"?>
<calcChain xmlns="http://schemas.openxmlformats.org/spreadsheetml/2006/main">
  <c r="B11" i="21" l="1"/>
  <c r="C11" i="21" s="1"/>
  <c r="D11" i="21" s="1"/>
  <c r="B10" i="21"/>
  <c r="C10" i="21" s="1"/>
  <c r="D10" i="21" s="1"/>
</calcChain>
</file>

<file path=xl/sharedStrings.xml><?xml version="1.0" encoding="utf-8"?>
<sst xmlns="http://schemas.openxmlformats.org/spreadsheetml/2006/main" count="21" uniqueCount="20">
  <si>
    <t>hours/year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</si>
  <si>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</si>
  <si>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</si>
  <si>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%</t>
  </si>
  <si>
    <t>Reference</t>
  </si>
  <si>
    <t>Emission
Rate
(lbs/hr)</t>
  </si>
  <si>
    <t>Emission
Total
(tons/year)</t>
  </si>
  <si>
    <t>Pollutant</t>
  </si>
  <si>
    <t>PM10</t>
  </si>
  <si>
    <t>PM2.5</t>
  </si>
  <si>
    <t>Bulldozing</t>
  </si>
  <si>
    <t>Material Moisture Content</t>
  </si>
  <si>
    <t>Material Silt Content</t>
  </si>
  <si>
    <t>Bulldozer Hours of Operation</t>
  </si>
  <si>
    <t>Hours operated per year</t>
  </si>
  <si>
    <t>Variables for Bulldozing Overburden</t>
  </si>
  <si>
    <t>Scaling Factor</t>
  </si>
  <si>
    <t>Emission Factor
(lb/hr)</t>
  </si>
  <si>
    <t>AP-42 11.9
Table 11.9-1</t>
  </si>
  <si>
    <t>AP-42 Table 11.9-1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</si>
</sst>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"/>
    <numFmt numFmtId="165" formatCode="#,##0.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2" fillId="0" borderId="0" xfId="1" applyFill="1" applyBorder="1"/>
    <xf numFmtId="0" fontId="0" fillId="0" borderId="7" xfId="1" applyFont="1" applyFill="1" applyBorder="1"/>
    <xf numFmtId="0" fontId="0" fillId="0" borderId="9" xfId="1" applyFont="1" applyFill="1" applyBorder="1"/>
    <xf numFmtId="0" fontId="0" fillId="0" borderId="8" xfId="1" applyFont="1" applyFill="1" applyBorder="1"/>
    <xf numFmtId="0" fontId="0" fillId="2" borderId="6" xfId="1" applyFont="1" applyFill="1" applyBorder="1"/>
    <xf numFmtId="0" fontId="3" fillId="4" borderId="17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15" xfId="0" applyFont="1" applyFill="1" applyBorder="1" applyAlignment="1">
      <alignment wrapText="1"/>
    </xf>
    <xf numFmtId="0" fontId="3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0" fillId="0" borderId="0" xfId="1" applyFont="1"/>
    <xf numFmtId="0" fontId="0" fillId="0" borderId="0" xfId="1" applyFont="1" applyFill="1" applyBorder="1"/>
    <xf numFmtId="9" fontId="2" fillId="0" borderId="0" xfId="1" applyNumberFormat="1"/>
    <xf numFmtId="0" fontId="6" fillId="0" borderId="13" xfId="3" applyFont="1" applyBorder="1"/>
    <xf numFmtId="0" fontId="6" fillId="0" borderId="12" xfId="3" applyFont="1" applyBorder="1"/>
    <xf numFmtId="2" fontId="0" fillId="0" borderId="3" xfId="1" applyNumberFormat="1" applyFont="1" applyFill="1" applyBorder="1"/>
    <xf numFmtId="2" fontId="0" fillId="2" borderId="2" xfId="1" applyNumberFormat="1" applyFont="1" applyFill="1" applyBorder="1"/>
    <xf numFmtId="164" fontId="0" fillId="0" borderId="3" xfId="1" applyNumberFormat="1" applyFont="1" applyFill="1" applyBorder="1"/>
    <xf numFmtId="164" fontId="0" fillId="2" borderId="2" xfId="1" applyNumberFormat="1" applyFont="1" applyFill="1" applyBorder="1"/>
    <xf numFmtId="0" fontId="2" fillId="5" borderId="0" xfId="1" applyFill="1"/>
    <xf numFmtId="3" fontId="0" fillId="3" borderId="2" xfId="1" applyNumberFormat="1" applyFont="1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165" fontId="0" fillId="3" borderId="2" xfId="1" applyNumberFormat="1" applyFont="1" applyFill="1" applyBorder="1" applyAlignment="1" applyProtection="1">
      <protection locked="0"/>
    </xf>
    <xf numFmtId="0" fontId="5" fillId="0" borderId="0" xfId="1" applyFont="1" applyBorder="1" applyAlignment="1">
      <alignment horizontal="center"/>
    </xf>
    <xf numFmtId="0" fontId="0" fillId="0" borderId="11" xfId="1" applyFont="1" applyFill="1" applyBorder="1" applyAlignment="1">
      <alignment horizontal="center" vertical="center" wrapText="1"/>
    </xf>
    <xf numFmtId="0" fontId="0" fillId="0" borderId="10" xfId="1" applyFont="1" applyFill="1" applyBorder="1" applyAlignment="1">
      <alignment horizontal="center" vertical="center" wrapText="1"/>
    </xf>
  </cellXfs>
  <cellStyles count="5">
    <cellStyle name="Comma 2" xfId="2" xr:uid="{00000000-0005-0000-0000-000000000000}"/>
    <cellStyle name="Comm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zoomScaleNormal="100" workbookViewId="0">
      <selection activeCell="B3" sqref="B3"/>
    </sheetView>
  </sheetViews>
  <sheetFormatPr defaultColWidth="8.81640625" defaultRowHeight="12.5" x14ac:dyDescent="0.25"/>
  <cols>
    <col min="1" max="1" width="28.26953125" style="1" bestFit="1" customWidth="1"/>
    <col min="2" max="2" width="12.54296875" style="1" bestFit="1" customWidth="1"/>
    <col min="3" max="3" width="10.453125" style="1" bestFit="1" customWidth="1"/>
    <col min="4" max="4" width="10.54296875" style="1" bestFit="1" customWidth="1"/>
    <col min="5" max="5" width="18.26953125" style="1" bestFit="1" customWidth="1"/>
    <col min="6" max="6" width="9.26953125" style="1" bestFit="1" customWidth="1"/>
    <col min="7" max="7" width="27.26953125" style="1" hidden="1" customWidth="1"/>
    <col min="8" max="8" width="12.26953125" style="1" hidden="1" customWidth="1"/>
    <col min="9" max="9" width="12.26953125" hidden="1" customWidth="1"/>
    <col min="10" max="10" width="0" style="1" hidden="1" customWidth="1"/>
    <col min="11" max="16384" width="8.81640625" style="1"/>
  </cols>
  <sheetData>
    <row r="1" spans="1:10" ht="20.5" thickBot="1" x14ac:dyDescent="0.45">
      <c r="A1" s="26" t="s">
        <v>10</v>
      </c>
      <c r="B1" s="26"/>
      <c r="C1" s="26"/>
      <c r="D1" s="26"/>
      <c r="E1" s="26"/>
    </row>
    <row r="2" spans="1:10" ht="13" x14ac:dyDescent="0.3">
      <c r="A2" s="7" t="s">
        <v>13</v>
      </c>
      <c r="B2" s="8"/>
      <c r="C2" s="9"/>
      <c r="D2" s="13"/>
      <c r="E2" s="13"/>
    </row>
    <row r="3" spans="1:10" ht="13" thickBot="1" x14ac:dyDescent="0.3">
      <c r="A3" s="17" t="s">
        <v>14</v>
      </c>
      <c r="B3" s="23">
        <v>1500</v>
      </c>
      <c r="C3" s="3" t="s">
        <v>0</v>
      </c>
      <c r="D3" s="13"/>
      <c r="E3" s="13"/>
      <c r="H3" s="15"/>
      <c r="I3" s="13"/>
    </row>
    <row r="4" spans="1:10" ht="13" thickBot="1" x14ac:dyDescent="0.3">
      <c r="A4" s="14"/>
      <c r="B4" s="14"/>
      <c r="C4" s="14"/>
      <c r="D4" s="14"/>
      <c r="E4" s="14"/>
      <c r="H4" s="15"/>
      <c r="I4" s="13"/>
    </row>
    <row r="5" spans="1:10" ht="13" x14ac:dyDescent="0.3">
      <c r="A5" s="7" t="s">
        <v>15</v>
      </c>
      <c r="B5" s="8"/>
      <c r="C5" s="9"/>
      <c r="D5" s="14"/>
      <c r="E5" s="14"/>
      <c r="H5" s="15"/>
      <c r="I5" s="13"/>
    </row>
    <row r="6" spans="1:10" x14ac:dyDescent="0.25">
      <c r="A6" s="16" t="s">
        <v>12</v>
      </c>
      <c r="B6" s="24">
        <v>6.9</v>
      </c>
      <c r="C6" s="4" t="s">
        <v>3</v>
      </c>
      <c r="D6" s="14"/>
      <c r="E6" s="14"/>
      <c r="H6" s="15"/>
      <c r="I6" s="13"/>
    </row>
    <row r="7" spans="1:10" ht="13" thickBot="1" x14ac:dyDescent="0.3">
      <c r="A7" s="17" t="s">
        <v>11</v>
      </c>
      <c r="B7" s="25">
        <v>7.9</v>
      </c>
      <c r="C7" s="3" t="s">
        <v>3</v>
      </c>
      <c r="D7" s="14"/>
      <c r="E7" s="14"/>
    </row>
    <row r="8" spans="1:10" ht="13" thickBot="1" x14ac:dyDescent="0.3">
      <c r="A8" s="14"/>
      <c r="B8" s="14"/>
      <c r="C8" s="14"/>
      <c r="D8" s="14"/>
      <c r="E8" s="14"/>
    </row>
    <row r="9" spans="1:10" ht="42.75" customHeight="1" thickBot="1" x14ac:dyDescent="0.35">
      <c r="A9" s="10" t="s">
        <v>7</v>
      </c>
      <c r="B9" s="11" t="s">
        <v>17</v>
      </c>
      <c r="C9" s="11" t="s">
        <v>5</v>
      </c>
      <c r="D9" s="11" t="s">
        <v>6</v>
      </c>
      <c r="E9" s="12" t="s">
        <v>4</v>
      </c>
      <c r="H9" s="13" t="s">
        <v>8</v>
      </c>
      <c r="I9" s="13" t="s">
        <v>9</v>
      </c>
    </row>
    <row r="10" spans="1:10" ht="15.75" customHeight="1" x14ac:dyDescent="0.4">
      <c r="A10" s="5" t="s">
        <v>1</v>
      </c>
      <c r="B10" s="20">
        <f>((1*($B$6^1.5))/($B$7^1.4))*$H$10</f>
        <v>0.75276075936687448</v>
      </c>
      <c r="C10" s="18">
        <f>B10</f>
        <v>0.75276075936687448</v>
      </c>
      <c r="D10" s="18">
        <f>C10*$B$3/2000</f>
        <v>0.56457056952515583</v>
      </c>
      <c r="E10" s="27" t="s">
        <v>18</v>
      </c>
      <c r="G10" s="13" t="s">
        <v>16</v>
      </c>
      <c r="H10" s="22">
        <v>0.75</v>
      </c>
      <c r="I10" s="22">
        <v>0.105</v>
      </c>
      <c r="J10" s="13" t="s">
        <v>19</v>
      </c>
    </row>
    <row r="11" spans="1:10" ht="16" thickBot="1" x14ac:dyDescent="0.45">
      <c r="A11" s="6" t="s">
        <v>2</v>
      </c>
      <c r="B11" s="21">
        <f>((5.7*($B$6^1.2))/($B$7^1.3))*$I$10</f>
        <v>0.41377842763543649</v>
      </c>
      <c r="C11" s="19">
        <f>B11</f>
        <v>0.41377842763543649</v>
      </c>
      <c r="D11" s="19">
        <f>C11*$B$3/2000</f>
        <v>0.31033382072657734</v>
      </c>
      <c r="E11" s="28"/>
      <c r="I11" s="1"/>
    </row>
    <row r="12" spans="1:10" x14ac:dyDescent="0.25">
      <c r="A12" s="2"/>
      <c r="B12" s="2"/>
      <c r="C12" s="2"/>
      <c r="D12" s="2"/>
      <c r="E12" s="2"/>
      <c r="I12" s="1"/>
    </row>
    <row r="13" spans="1:10" x14ac:dyDescent="0.25">
      <c r="I13" s="1"/>
    </row>
    <row r="14" spans="1:10" x14ac:dyDescent="0.25">
      <c r="I14" s="1"/>
    </row>
    <row r="15" spans="1:10" x14ac:dyDescent="0.25">
      <c r="I15" s="1"/>
    </row>
    <row r="16" spans="1:10" x14ac:dyDescent="0.25">
      <c r="I16" s="1"/>
    </row>
    <row r="17" spans="9:9" x14ac:dyDescent="0.25">
      <c r="I17" s="1"/>
    </row>
    <row r="18" spans="9:9" x14ac:dyDescent="0.25">
      <c r="I18" s="1"/>
    </row>
    <row r="19" spans="9:9" x14ac:dyDescent="0.25">
      <c r="I19" s="1"/>
    </row>
    <row r="20" spans="9:9" x14ac:dyDescent="0.25">
      <c r="I20" s="1"/>
    </row>
    <row r="21" spans="9:9" x14ac:dyDescent="0.25">
      <c r="I21" s="1"/>
    </row>
    <row r="22" spans="9:9" ht="12" customHeight="1" x14ac:dyDescent="0.25">
      <c r="I22" s="1"/>
    </row>
    <row r="23" spans="9:9" x14ac:dyDescent="0.25">
      <c r="I23" s="1"/>
    </row>
    <row r="24" spans="9:9" x14ac:dyDescent="0.25">
      <c r="I24" s="1"/>
    </row>
    <row r="25" spans="9:9" x14ac:dyDescent="0.25">
      <c r="I25" s="1"/>
    </row>
    <row r="26" spans="9:9" x14ac:dyDescent="0.25">
      <c r="I26" s="1"/>
    </row>
    <row r="27" spans="9:9" x14ac:dyDescent="0.25">
      <c r="I27" s="1"/>
    </row>
  </sheetData>
  <sheetProtection password="ED7B" sheet="1" objects="1" scenarios="1" selectLockedCells="1"/>
  <protectedRanges>
    <protectedRange sqref="B6:B7 B3" name="Input Cells"/>
  </protectedRanges>
  <mergeCells count="2">
    <mergeCell ref="A1:E1"/>
    <mergeCell ref="E10:E11"/>
  </mergeCells>
  <pageMargins left="0.7" right="0.7" top="0.75" bottom="0.75" header="0.3" footer="0.3"/>
  <pageSetup orientation="portrait" r:id="rId1"/>
  <headerFooter>
    <oddHeader>&amp;L&amp;G</oddHeader>
    <oddFooter>&amp;CPage &amp;P of &amp;N&amp;RVersion 1.0
November 29,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Bulldozing</vt:lpstr>
      <vt:lpstr>Bulldozing!Print_Area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2020-05-01T13:12:01Z</dcterms:modified>
</cp:coreProperties>
</file>